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2021-06-06 1W@1kHz" sheetId="1" r:id="rId4"/>
  </sheets>
</workbook>
</file>

<file path=xl/sharedStrings.xml><?xml version="1.0" encoding="utf-8"?>
<sst xmlns="http://schemas.openxmlformats.org/spreadsheetml/2006/main" uniqueCount="10">
  <si>
    <t>Frequenz</t>
  </si>
  <si>
    <t>links</t>
  </si>
  <si>
    <t>Oszi Ablesewert</t>
  </si>
  <si>
    <t>Tastkopf (1x, 10x)</t>
  </si>
  <si>
    <t>Y-Faktor</t>
  </si>
  <si>
    <r>
      <rPr>
        <b val="1"/>
        <sz val="10"/>
        <color indexed="8"/>
        <rFont val="Helvetica Neue"/>
      </rPr>
      <t>V</t>
    </r>
    <r>
      <rPr>
        <b val="1"/>
        <vertAlign val="subscript"/>
        <sz val="10"/>
        <color indexed="8"/>
        <rFont val="Helvetica Neue"/>
      </rPr>
      <t>pp</t>
    </r>
  </si>
  <si>
    <r>
      <rPr>
        <b val="1"/>
        <sz val="10"/>
        <color indexed="8"/>
        <rFont val="Helvetica Neue"/>
      </rPr>
      <t>V</t>
    </r>
    <r>
      <rPr>
        <b val="1"/>
        <vertAlign val="subscript"/>
        <sz val="10"/>
        <color indexed="8"/>
        <rFont val="Helvetica Neue"/>
      </rPr>
      <t>eff</t>
    </r>
  </si>
  <si>
    <t>rechts</t>
  </si>
  <si>
    <t>dBm (li)</t>
  </si>
  <si>
    <t>dBm (re)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</si>
</sst>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[&gt;999]#,&quot;K&quot;;#"/>
    <numFmt numFmtId="60" formatCode="0.0"/>
  </numFmts>
  <fonts count="7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b val="1"/>
      <sz val="10"/>
      <color indexed="12"/>
      <name val="Helvetica Neue"/>
    </font>
    <font>
      <b val="1"/>
      <vertAlign val="subscript"/>
      <sz val="10"/>
      <color indexed="8"/>
      <name val="Helvetica Neue"/>
    </font>
    <font>
      <sz val="10"/>
      <color indexed="18"/>
      <name val="Helvetica Neue"/>
    </font>
    <font>
      <sz val="12"/>
      <color indexed="12"/>
      <name val="Helvetica Neue"/>
    </font>
  </fonts>
  <fills count="8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6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2" fillId="2" borderId="1" applyNumberFormat="0" applyFont="1" applyFill="1" applyBorder="1" applyAlignment="1" applyProtection="0">
      <alignment vertical="top" wrapText="1"/>
    </xf>
    <xf numFmtId="49" fontId="2" fillId="2" borderId="1" applyNumberFormat="1" applyFont="1" applyFill="1" applyBorder="1" applyAlignment="1" applyProtection="0">
      <alignment vertical="top" wrapText="1"/>
    </xf>
    <xf numFmtId="59" fontId="2" fillId="2" borderId="1" applyNumberFormat="1" applyFont="1" applyFill="1" applyBorder="1" applyAlignment="1" applyProtection="0">
      <alignment vertical="top" wrapText="1"/>
    </xf>
    <xf numFmtId="49" fontId="3" fillId="3" borderId="2" applyNumberFormat="1" applyFont="1" applyFill="1" applyBorder="1" applyAlignment="1" applyProtection="0">
      <alignment horizontal="center" vertical="center" wrapText="1"/>
    </xf>
    <xf numFmtId="49" fontId="2" fillId="4" borderId="3" applyNumberFormat="1" applyFont="1" applyFill="1" applyBorder="1" applyAlignment="1" applyProtection="0">
      <alignment vertical="top" wrapText="1"/>
    </xf>
    <xf numFmtId="0" fontId="0" fillId="5" borderId="4" applyNumberFormat="0" applyFont="1" applyFill="1" applyBorder="1" applyAlignment="1" applyProtection="0">
      <alignment vertical="top" wrapText="1"/>
    </xf>
    <xf numFmtId="0" fontId="0" fillId="5" borderId="2" applyNumberFormat="1" applyFont="1" applyFill="1" applyBorder="1" applyAlignment="1" applyProtection="0">
      <alignment vertical="top" wrapText="1"/>
    </xf>
    <xf numFmtId="0" fontId="2" fillId="5" borderId="2" applyNumberFormat="1" applyFont="1" applyFill="1" applyBorder="1" applyAlignment="1" applyProtection="0">
      <alignment vertical="top" wrapText="1"/>
    </xf>
    <xf numFmtId="0" fontId="2" fillId="4" borderId="5" applyNumberFormat="0" applyFont="1" applyFill="1" applyBorder="1" applyAlignment="1" applyProtection="0">
      <alignment vertical="top" wrapText="1"/>
    </xf>
    <xf numFmtId="49" fontId="2" fillId="4" borderId="6" applyNumberFormat="1" applyFont="1" applyFill="1" applyBorder="1" applyAlignment="1" applyProtection="0">
      <alignment vertical="top" wrapText="1"/>
    </xf>
    <xf numFmtId="0" fontId="0" fillId="5" borderId="7" applyNumberFormat="1" applyFont="1" applyFill="1" applyBorder="1" applyAlignment="1" applyProtection="0">
      <alignment vertical="top" wrapText="1"/>
    </xf>
    <xf numFmtId="0" fontId="0" fillId="5" borderId="5" applyNumberFormat="1" applyFont="1" applyFill="1" applyBorder="1" applyAlignment="1" applyProtection="0">
      <alignment vertical="top" wrapText="1"/>
    </xf>
    <xf numFmtId="60" fontId="0" borderId="7" applyNumberFormat="1" applyFont="1" applyFill="0" applyBorder="1" applyAlignment="1" applyProtection="0">
      <alignment vertical="top" wrapText="1"/>
    </xf>
    <xf numFmtId="60" fontId="0" borderId="5" applyNumberFormat="1" applyFont="1" applyFill="0" applyBorder="1" applyAlignment="1" applyProtection="0">
      <alignment vertical="top" wrapText="1"/>
    </xf>
    <xf numFmtId="2" fontId="0" borderId="7" applyNumberFormat="1" applyFont="1" applyFill="0" applyBorder="1" applyAlignment="1" applyProtection="0">
      <alignment vertical="top" wrapText="1"/>
    </xf>
    <xf numFmtId="2" fontId="0" borderId="5" applyNumberFormat="1" applyFont="1" applyFill="0" applyBorder="1" applyAlignment="1" applyProtection="0">
      <alignment vertical="top" wrapText="1"/>
    </xf>
    <xf numFmtId="49" fontId="2" fillId="6" borderId="5" applyNumberFormat="1" applyFont="1" applyFill="1" applyBorder="1" applyAlignment="1" applyProtection="0">
      <alignment horizontal="center" vertical="center" wrapText="1"/>
    </xf>
    <xf numFmtId="0" fontId="0" fillId="7" borderId="7" applyNumberFormat="1" applyFont="1" applyFill="1" applyBorder="1" applyAlignment="1" applyProtection="0">
      <alignment vertical="top" wrapText="1"/>
    </xf>
    <xf numFmtId="0" fontId="0" fillId="7" borderId="5" applyNumberFormat="1" applyFont="1" applyFill="1" applyBorder="1" applyAlignment="1" applyProtection="0">
      <alignment vertical="top" wrapText="1"/>
    </xf>
    <xf numFmtId="0" fontId="2" fillId="7" borderId="5" applyNumberFormat="1" applyFont="1" applyFill="1" applyBorder="1" applyAlignment="1" applyProtection="0">
      <alignment vertical="top" wrapText="1"/>
    </xf>
    <xf numFmtId="59" fontId="5" borderId="7" applyNumberFormat="1" applyFont="1" applyFill="0" applyBorder="1" applyAlignment="1" applyProtection="0">
      <alignment vertical="top" wrapText="1"/>
    </xf>
    <xf numFmtId="59" fontId="5" borderId="5" applyNumberFormat="1" applyFont="1" applyFill="0" applyBorder="1" applyAlignment="1" applyProtection="0">
      <alignment vertical="top" wrapText="1"/>
    </xf>
    <xf numFmtId="60" fontId="5" borderId="7" applyNumberFormat="1" applyFont="1" applyFill="0" applyBorder="1" applyAlignment="1" applyProtection="0">
      <alignment vertical="top" wrapText="1"/>
    </xf>
    <xf numFmtId="60" fontId="5" borderId="5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fefffe"/>
      <rgbColor rgb="ff0075b9"/>
      <rgbColor rgb="ffdbdbdb"/>
      <rgbColor rgb="ffcbecfe"/>
      <rgbColor rgb="ffff968c"/>
      <rgbColor rgb="ffffe2e0"/>
      <rgbColor rgb="ff5e5e5e"/>
      <rgbColor rgb="ff91919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>
        <c:manualLayout>
          <c:layoutTarget val="inner"/>
          <c:xMode val="edge"/>
          <c:yMode val="edge"/>
          <c:x val="0.0613514"/>
          <c:y val="0.0414169"/>
          <c:w val="0.9129"/>
          <c:h val="0.859839"/>
        </c:manualLayout>
      </c:layout>
      <c:scatterChart>
        <c:scatterStyle val="lineMarker"/>
        <c:varyColors val="0"/>
        <c:ser>
          <c:idx val="0"/>
          <c:order val="0"/>
          <c:tx>
            <c:strRef>
              <c:f>'2021-06-06 1W@1kHz'!$B$13</c:f>
              <c:strCache>
                <c:ptCount val="1"/>
                <c:pt idx="0">
                  <c:v>dBm (li)</c:v>
                </c:pt>
              </c:strCache>
            </c:strRef>
          </c:tx>
          <c:spPr>
            <a:noFill/>
            <a:ln w="25400" cap="flat">
              <a:solidFill>
                <a:schemeClr val="accent1">
                  <a:lumOff val="-13575"/>
                </a:schemeClr>
              </a:solidFill>
              <a:prstDash val="solid"/>
              <a:miter lim="400000"/>
            </a:ln>
            <a:effectLst/>
          </c:spPr>
          <c:marker>
            <c:symbol val="x"/>
            <c:size val="10"/>
            <c:spPr>
              <a:solidFill>
                <a:schemeClr val="accent1">
                  <a:lumOff val="-13575"/>
                </a:schemeClr>
              </a:solidFill>
              <a:ln w="12700" cap="flat">
                <a:solidFill>
                  <a:schemeClr val="accent1">
                    <a:lumOff val="-13575"/>
                  </a:schemeClr>
                </a:solidFill>
                <a:prstDash val="solid"/>
                <a:miter lim="4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Helvetica Neue"/>
                  </a:defRPr>
                </a:pPr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'2021-06-06 1W@1kHz'!$C$12:$Q$12</c:f>
              <c:numCache>
                <c:ptCount val="15"/>
                <c:pt idx="0">
                  <c:v>10.000000</c:v>
                </c:pt>
                <c:pt idx="1">
                  <c:v>20.000000</c:v>
                </c:pt>
                <c:pt idx="2">
                  <c:v>50.000000</c:v>
                </c:pt>
                <c:pt idx="3">
                  <c:v>100.000000</c:v>
                </c:pt>
                <c:pt idx="4">
                  <c:v>200.000000</c:v>
                </c:pt>
                <c:pt idx="5">
                  <c:v>500.000000</c:v>
                </c:pt>
                <c:pt idx="6">
                  <c:v>1000.000000</c:v>
                </c:pt>
                <c:pt idx="7">
                  <c:v>2000.000000</c:v>
                </c:pt>
                <c:pt idx="8">
                  <c:v>5000.000000</c:v>
                </c:pt>
                <c:pt idx="9">
                  <c:v>10000.000000</c:v>
                </c:pt>
                <c:pt idx="10">
                  <c:v>20000.000000</c:v>
                </c:pt>
                <c:pt idx="11">
                  <c:v>50000.000000</c:v>
                </c:pt>
                <c:pt idx="12">
                  <c:v>100000.000000</c:v>
                </c:pt>
                <c:pt idx="13">
                  <c:v>200000.000000</c:v>
                </c:pt>
                <c:pt idx="14">
                  <c:v>500000.000000</c:v>
                </c:pt>
              </c:numCache>
            </c:numRef>
          </c:xVal>
          <c:yVal>
            <c:numRef>
              <c:f>'2021-06-06 1W@1kHz'!$C$13:$Q$13</c:f>
              <c:numCache>
                <c:ptCount val="14"/>
                <c:pt idx="1">
                  <c:v>5.932861</c:v>
                </c:pt>
                <c:pt idx="2">
                  <c:v>7.871061</c:v>
                </c:pt>
                <c:pt idx="3">
                  <c:v>8.810992</c:v>
                </c:pt>
                <c:pt idx="4">
                  <c:v>9.030900</c:v>
                </c:pt>
                <c:pt idx="5">
                  <c:v>9.030900</c:v>
                </c:pt>
                <c:pt idx="6">
                  <c:v>9.030900</c:v>
                </c:pt>
                <c:pt idx="7">
                  <c:v>9.245377</c:v>
                </c:pt>
                <c:pt idx="8">
                  <c:v>9.245377</c:v>
                </c:pt>
                <c:pt idx="9">
                  <c:v>8.115750</c:v>
                </c:pt>
                <c:pt idx="10">
                  <c:v>-0.244246</c:v>
                </c:pt>
                <c:pt idx="11">
                  <c:v>0.511525</c:v>
                </c:pt>
                <c:pt idx="12">
                  <c:v>10.969100</c:v>
                </c:pt>
                <c:pt idx="13">
                  <c:v>-9.946050</c:v>
                </c:pt>
                <c:pt idx="14">
                  <c:v>-13.467875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'2021-06-06 1W@1kHz'!$B$14</c:f>
              <c:strCache>
                <c:ptCount val="1"/>
                <c:pt idx="0">
                  <c:v>dBm (re)</c:v>
                </c:pt>
              </c:strCache>
            </c:strRef>
          </c:tx>
          <c:spPr>
            <a:noFill/>
            <a:ln w="25400" cap="flat">
              <a:solidFill>
                <a:schemeClr val="accent5"/>
              </a:solidFill>
              <a:prstDash val="solid"/>
              <a:miter lim="400000"/>
            </a:ln>
            <a:effectLst/>
          </c:spPr>
          <c:marker>
            <c:symbol val="x"/>
            <c:size val="8"/>
            <c:spPr>
              <a:solidFill>
                <a:schemeClr val="accent5"/>
              </a:solidFill>
              <a:ln w="38100" cap="flat">
                <a:solidFill>
                  <a:schemeClr val="accent5"/>
                </a:solidFill>
                <a:prstDash val="solid"/>
                <a:miter lim="400000"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000000"/>
                    </a:solidFill>
                    <a:latin typeface="Helvetica Neue"/>
                  </a:defRPr>
                </a:pPr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'2021-06-06 1W@1kHz'!$C$12:$Q$12</c:f>
              <c:numCache>
                <c:ptCount val="15"/>
                <c:pt idx="0">
                  <c:v>10.000000</c:v>
                </c:pt>
                <c:pt idx="1">
                  <c:v>20.000000</c:v>
                </c:pt>
                <c:pt idx="2">
                  <c:v>50.000000</c:v>
                </c:pt>
                <c:pt idx="3">
                  <c:v>100.000000</c:v>
                </c:pt>
                <c:pt idx="4">
                  <c:v>200.000000</c:v>
                </c:pt>
                <c:pt idx="5">
                  <c:v>500.000000</c:v>
                </c:pt>
                <c:pt idx="6">
                  <c:v>1000.000000</c:v>
                </c:pt>
                <c:pt idx="7">
                  <c:v>2000.000000</c:v>
                </c:pt>
                <c:pt idx="8">
                  <c:v>5000.000000</c:v>
                </c:pt>
                <c:pt idx="9">
                  <c:v>10000.000000</c:v>
                </c:pt>
                <c:pt idx="10">
                  <c:v>20000.000000</c:v>
                </c:pt>
                <c:pt idx="11">
                  <c:v>50000.000000</c:v>
                </c:pt>
                <c:pt idx="12">
                  <c:v>100000.000000</c:v>
                </c:pt>
                <c:pt idx="13">
                  <c:v>200000.000000</c:v>
                </c:pt>
                <c:pt idx="14">
                  <c:v>500000.000000</c:v>
                </c:pt>
              </c:numCache>
            </c:numRef>
          </c:xVal>
          <c:yVal>
            <c:numRef>
              <c:f>'2021-06-06 1W@1kHz'!$C$14:$Q$14</c:f>
              <c:numCache>
                <c:ptCount val="15"/>
                <c:pt idx="0">
                  <c:v>0.511525</c:v>
                </c:pt>
                <c:pt idx="1">
                  <c:v>5.932861</c:v>
                </c:pt>
                <c:pt idx="2">
                  <c:v>8.115750</c:v>
                </c:pt>
                <c:pt idx="3">
                  <c:v>8.585372</c:v>
                </c:pt>
                <c:pt idx="4">
                  <c:v>9.030900</c:v>
                </c:pt>
                <c:pt idx="5">
                  <c:v>9.030900</c:v>
                </c:pt>
                <c:pt idx="6">
                  <c:v>9.030900</c:v>
                </c:pt>
                <c:pt idx="7">
                  <c:v>9.245377</c:v>
                </c:pt>
                <c:pt idx="8">
                  <c:v>9.245377</c:v>
                </c:pt>
                <c:pt idx="9">
                  <c:v>7.092700</c:v>
                </c:pt>
                <c:pt idx="10">
                  <c:v>-2.586514</c:v>
                </c:pt>
                <c:pt idx="11">
                  <c:v>1.206767</c:v>
                </c:pt>
                <c:pt idx="12">
                  <c:v>9.858754</c:v>
                </c:pt>
                <c:pt idx="13">
                  <c:v>-7.162466</c:v>
                </c:pt>
                <c:pt idx="14">
                  <c:v>-8.046539</c:v>
                </c:pt>
              </c:numCache>
            </c:numRef>
          </c:yVal>
          <c:smooth val="0"/>
        </c:ser>
        <c:axId val="2094734552"/>
        <c:axId val="2094734553"/>
      </c:scatterChart>
      <c:valAx>
        <c:axId val="2094734552"/>
        <c:scaling>
          <c:logBase val="10"/>
          <c:orientation val="minMax"/>
          <c:max val="1e+06"/>
          <c:min val="10"/>
        </c:scaling>
        <c:delete val="0"/>
        <c:axPos val="b"/>
        <c:majorGridlines>
          <c:spPr>
            <a:ln w="12700" cap="flat">
              <a:solidFill>
                <a:srgbClr val="5E5E5E"/>
              </a:solidFill>
              <a:custDash>
                <a:ds d="200000" sp="200000"/>
              </a:custDash>
              <a:miter lim="400000"/>
            </a:ln>
          </c:spPr>
        </c:majorGridlines>
        <c:minorGridlines>
          <c:spPr>
            <a:ln w="12700" cap="flat">
              <a:solidFill>
                <a:srgbClr val="5E5E5E"/>
              </a:solidFill>
              <a:custDash>
                <a:ds d="200000" sp="200000"/>
              </a:custDash>
              <a:miter lim="400000"/>
            </a:ln>
          </c:spPr>
        </c:minorGridlines>
        <c:numFmt formatCode="General" sourceLinked="1"/>
        <c:majorTickMark val="cross"/>
        <c:minorTickMark val="none"/>
        <c:tickLblPos val="nextTo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3"/>
        <c:crosses val="autoZero"/>
        <c:crossBetween val="between"/>
      </c:valAx>
      <c:valAx>
        <c:axId val="2094734553"/>
        <c:scaling>
          <c:orientation val="minMax"/>
          <c:max val="12"/>
          <c:min val="-24"/>
        </c:scaling>
        <c:delete val="0"/>
        <c:axPos val="l"/>
        <c:majorGridlines>
          <c:spPr>
            <a:ln w="12700" cap="flat">
              <a:solidFill>
                <a:srgbClr val="929292"/>
              </a:solidFill>
              <a:custDash>
                <a:ds d="200000" sp="200000"/>
              </a:custDash>
              <a:miter lim="400000"/>
            </a:ln>
          </c:spPr>
        </c:majorGridlines>
        <c:minorGridlines>
          <c:spPr>
            <a:ln w="12700" cap="flat">
              <a:solidFill>
                <a:srgbClr val="929292"/>
              </a:solidFill>
              <a:custDash>
                <a:ds d="200000" sp="200000"/>
              </a:custDash>
              <a:miter lim="400000"/>
            </a:ln>
          </c:spPr>
        </c:minorGridlines>
        <c:title>
          <c:tx>
            <c:rich>
              <a:bodyPr rot="-5400000"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Helvetica Neue"/>
                  </a:defRPr>
                </a:pPr>
                <a:r>
                  <a:rPr b="0" i="0" strike="noStrike" sz="1000" u="none">
                    <a:solidFill>
                      <a:srgbClr val="000000"/>
                    </a:solidFill>
                    <a:latin typeface="Helvetica Neue"/>
                  </a:rPr>
                  <a:t>dBm @1W</a:t>
                </a:r>
              </a:p>
            </c:rich>
          </c:tx>
          <c:layout/>
          <c:overlay val="1"/>
        </c:title>
        <c:numFmt formatCode="General" sourceLinked="1"/>
        <c:majorTickMark val="cross"/>
        <c:minorTickMark val="none"/>
        <c:tickLblPos val="nextTo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2"/>
        <c:crosses val="min"/>
        <c:crossBetween val="between"/>
        <c:majorUnit val="6"/>
        <c:minorUnit val="3"/>
      </c:valAx>
      <c:spPr>
        <a:noFill/>
        <a:ln w="12700" cap="flat">
          <a:solidFill>
            <a:srgbClr val="000000"/>
          </a:solidFill>
          <a:prstDash val="solid"/>
          <a:miter lim="400000"/>
        </a:ln>
        <a:effectLst/>
      </c:spPr>
    </c:plotArea>
    <c:legend>
      <c:legendPos val="b"/>
      <c:layout>
        <c:manualLayout>
          <c:xMode val="edge"/>
          <c:yMode val="edge"/>
          <c:x val="0.0770129"/>
          <c:y val="0.946083"/>
          <c:w val="0.866895"/>
          <c:h val="0.0539169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b="0" i="0" strike="noStrike" sz="1000" u="none">
              <a:solidFill>
                <a:srgbClr val="000000"/>
              </a:solidFill>
              <a:latin typeface="Helvetica Neue"/>
            </a:defRPr>
          </a:pPr>
        </a:p>
      </c:txPr>
    </c:legend>
    <c:plotVisOnly val="1"/>
    <c:dispBlanksAs val="gap"/>
  </c:chart>
  <c:spPr>
    <a:noFill/>
    <a:ln>
      <a:noFill/>
    </a:ln>
    <a:effectLst/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0</xdr:colOff>
      <xdr:row>15</xdr:row>
      <xdr:rowOff>94840</xdr:rowOff>
    </xdr:from>
    <xdr:to>
      <xdr:col>17</xdr:col>
      <xdr:colOff>175023</xdr:colOff>
      <xdr:row>29</xdr:row>
      <xdr:rowOff>150416</xdr:rowOff>
    </xdr:to>
    <xdr:graphicFrame>
      <xdr:nvGraphicFramePr>
        <xdr:cNvPr id="2" name="Streudiagramm"/>
        <xdr:cNvGraphicFramePr/>
      </xdr:nvGraphicFramePr>
      <xdr:xfrm>
        <a:off x="-223267" y="3917540"/>
        <a:ext cx="11541525" cy="3593797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Q14"/>
  <sheetViews>
    <sheetView workbookViewId="0" showGridLines="0" defaultGridColor="1">
      <pane topLeftCell="C2" xSplit="2" ySplit="1" activePane="bottomRight" state="frozen"/>
    </sheetView>
  </sheetViews>
  <sheetFormatPr defaultColWidth="16.3333" defaultRowHeight="19.9" customHeight="1" outlineLevelRow="0" outlineLevelCol="0"/>
  <cols>
    <col min="1" max="1" width="7.86719" style="1" customWidth="1"/>
    <col min="2" max="2" width="16.3516" style="1" customWidth="1"/>
    <col min="3" max="17" width="8.29688" style="1" customWidth="1"/>
    <col min="18" max="16384" width="16.3516" style="1" customWidth="1"/>
  </cols>
  <sheetData>
    <row r="1" ht="20.25" customHeight="1">
      <c r="A1" s="2"/>
      <c r="B1" t="s" s="3">
        <v>0</v>
      </c>
      <c r="C1" s="4">
        <v>10</v>
      </c>
      <c r="D1" s="4">
        <v>20</v>
      </c>
      <c r="E1" s="4">
        <v>50</v>
      </c>
      <c r="F1" s="4">
        <v>100</v>
      </c>
      <c r="G1" s="4">
        <v>200</v>
      </c>
      <c r="H1" s="4">
        <v>500</v>
      </c>
      <c r="I1" s="4">
        <v>1000</v>
      </c>
      <c r="J1" s="4">
        <v>2000</v>
      </c>
      <c r="K1" s="4">
        <v>5000</v>
      </c>
      <c r="L1" s="4">
        <v>10000</v>
      </c>
      <c r="M1" s="4">
        <v>20000</v>
      </c>
      <c r="N1" s="4">
        <v>50000</v>
      </c>
      <c r="O1" s="4">
        <v>100000</v>
      </c>
      <c r="P1" s="4">
        <v>200000</v>
      </c>
      <c r="Q1" s="4">
        <v>500000</v>
      </c>
    </row>
    <row r="2" ht="20.25" customHeight="1">
      <c r="A2" t="s" s="5">
        <v>1</v>
      </c>
      <c r="B2" t="s" s="6">
        <v>2</v>
      </c>
      <c r="C2" s="7"/>
      <c r="D2" s="8">
        <v>2.8</v>
      </c>
      <c r="E2" s="8">
        <v>3.5</v>
      </c>
      <c r="F2" s="8">
        <v>3.9</v>
      </c>
      <c r="G2" s="8">
        <v>4</v>
      </c>
      <c r="H2" s="8">
        <v>4</v>
      </c>
      <c r="I2" s="9">
        <v>4</v>
      </c>
      <c r="J2" s="8">
        <v>4.1</v>
      </c>
      <c r="K2" s="8">
        <v>4.1</v>
      </c>
      <c r="L2" s="8">
        <v>3.6</v>
      </c>
      <c r="M2" s="8">
        <v>5.5</v>
      </c>
      <c r="N2" s="8">
        <v>6</v>
      </c>
      <c r="O2" s="8">
        <v>5</v>
      </c>
      <c r="P2" s="8">
        <v>4.5</v>
      </c>
      <c r="Q2" s="8">
        <v>6</v>
      </c>
    </row>
    <row r="3" ht="20.05" customHeight="1">
      <c r="A3" s="10"/>
      <c r="B3" t="s" s="11">
        <v>3</v>
      </c>
      <c r="C3" s="12">
        <v>1</v>
      </c>
      <c r="D3" s="13">
        <v>1</v>
      </c>
      <c r="E3" s="13">
        <v>1</v>
      </c>
      <c r="F3" s="13">
        <v>1</v>
      </c>
      <c r="G3" s="13">
        <v>1</v>
      </c>
      <c r="H3" s="13">
        <v>1</v>
      </c>
      <c r="I3" s="13">
        <v>1</v>
      </c>
      <c r="J3" s="13">
        <v>1</v>
      </c>
      <c r="K3" s="13">
        <v>1</v>
      </c>
      <c r="L3" s="13">
        <v>1</v>
      </c>
      <c r="M3" s="13">
        <v>1</v>
      </c>
      <c r="N3" s="13">
        <v>1</v>
      </c>
      <c r="O3" s="13">
        <v>1</v>
      </c>
      <c r="P3" s="13">
        <v>1</v>
      </c>
      <c r="Q3" s="13">
        <v>1</v>
      </c>
    </row>
    <row r="4" ht="20.05" customHeight="1">
      <c r="A4" s="10"/>
      <c r="B4" t="s" s="11">
        <v>4</v>
      </c>
      <c r="C4" s="12">
        <v>2</v>
      </c>
      <c r="D4" s="13">
        <v>2</v>
      </c>
      <c r="E4" s="13">
        <v>2</v>
      </c>
      <c r="F4" s="13">
        <v>2</v>
      </c>
      <c r="G4" s="13">
        <v>2</v>
      </c>
      <c r="H4" s="13">
        <v>2</v>
      </c>
      <c r="I4" s="13">
        <v>2</v>
      </c>
      <c r="J4" s="13">
        <v>2</v>
      </c>
      <c r="K4" s="13">
        <v>2</v>
      </c>
      <c r="L4" s="13">
        <v>2</v>
      </c>
      <c r="M4" s="13">
        <v>0.5</v>
      </c>
      <c r="N4" s="13">
        <v>0.5</v>
      </c>
      <c r="O4" s="13">
        <v>2</v>
      </c>
      <c r="P4" s="13">
        <v>0.2</v>
      </c>
      <c r="Q4" s="13">
        <v>0.1</v>
      </c>
    </row>
    <row r="5" ht="20.05" customHeight="1">
      <c r="A5" s="10"/>
      <c r="B5" t="s" s="11">
        <v>5</v>
      </c>
      <c r="C5" s="14">
        <f>C3*C2*C4</f>
        <v>0</v>
      </c>
      <c r="D5" s="15">
        <f>D3*D2*D4</f>
        <v>5.6</v>
      </c>
      <c r="E5" s="15">
        <f>E3*E2*E4</f>
        <v>7</v>
      </c>
      <c r="F5" s="15">
        <f>F3*F2*F4</f>
        <v>7.8</v>
      </c>
      <c r="G5" s="15">
        <f>G3*G2*G4</f>
        <v>8</v>
      </c>
      <c r="H5" s="15">
        <f>H3*H2*H4</f>
        <v>8</v>
      </c>
      <c r="I5" s="15">
        <f>I3*I2*I4</f>
        <v>8</v>
      </c>
      <c r="J5" s="15">
        <f>J3*J2*J4</f>
        <v>8.199999999999999</v>
      </c>
      <c r="K5" s="15">
        <f>K3*K2*K4</f>
        <v>8.199999999999999</v>
      </c>
      <c r="L5" s="15">
        <f>L3*L2*L4</f>
        <v>7.2</v>
      </c>
      <c r="M5" s="15">
        <f>M3*M2*M4</f>
        <v>2.75</v>
      </c>
      <c r="N5" s="15">
        <f>N3*N2*N4</f>
        <v>3</v>
      </c>
      <c r="O5" s="15">
        <f>O3*O2*O4</f>
        <v>10</v>
      </c>
      <c r="P5" s="15">
        <f>P3*P2*P4</f>
        <v>0.9</v>
      </c>
      <c r="Q5" s="15">
        <f>Q3*Q2*Q4</f>
        <v>0.6</v>
      </c>
    </row>
    <row r="6" ht="20.05" customHeight="1">
      <c r="A6" s="10"/>
      <c r="B6" t="s" s="11">
        <v>6</v>
      </c>
      <c r="C6" s="16">
        <f>C5/2/(2^0.5)</f>
        <v>0</v>
      </c>
      <c r="D6" s="17">
        <f>D5/2/(2^0.5)</f>
        <v>1.97989898732233</v>
      </c>
      <c r="E6" s="17">
        <f>E5/2/(2^0.5)</f>
        <v>2.47487373415292</v>
      </c>
      <c r="F6" s="17">
        <f>F5/2/(2^0.5)</f>
        <v>2.75771644662754</v>
      </c>
      <c r="G6" s="17">
        <f>G5/2/(2^0.5)</f>
        <v>2.82842712474619</v>
      </c>
      <c r="H6" s="17">
        <f>H5/2/(2^0.5)</f>
        <v>2.82842712474619</v>
      </c>
      <c r="I6" s="17">
        <f>I5/2/(2^0.5)</f>
        <v>2.82842712474619</v>
      </c>
      <c r="J6" s="17">
        <f>J5/2/(2^0.5)</f>
        <v>2.89913780286484</v>
      </c>
      <c r="K6" s="17">
        <f>K5/2/(2^0.5)</f>
        <v>2.89913780286484</v>
      </c>
      <c r="L6" s="17">
        <f>L5/2/(2^0.5)</f>
        <v>2.54558441227157</v>
      </c>
      <c r="M6" s="17">
        <f>M5/2/(2^0.5)</f>
        <v>0.972271824131503</v>
      </c>
      <c r="N6" s="17">
        <f>N5/2/(2^0.5)</f>
        <v>1.06066017177982</v>
      </c>
      <c r="O6" s="17">
        <f>O5/2/(2^0.5)</f>
        <v>3.53553390593274</v>
      </c>
      <c r="P6" s="17">
        <f>P5/2/(2^0.5)</f>
        <v>0.318198051533946</v>
      </c>
      <c r="Q6" s="17">
        <f>Q5/2/(2^0.5)</f>
        <v>0.212132034355964</v>
      </c>
    </row>
    <row r="7" ht="20.05" customHeight="1">
      <c r="A7" t="s" s="18">
        <v>7</v>
      </c>
      <c r="B7" t="s" s="11">
        <v>2</v>
      </c>
      <c r="C7" s="19">
        <v>1.5</v>
      </c>
      <c r="D7" s="20">
        <v>2.8</v>
      </c>
      <c r="E7" s="20">
        <v>3.6</v>
      </c>
      <c r="F7" s="20">
        <v>3.8</v>
      </c>
      <c r="G7" s="20">
        <v>4</v>
      </c>
      <c r="H7" s="20">
        <v>4</v>
      </c>
      <c r="I7" s="21">
        <v>4</v>
      </c>
      <c r="J7" s="20">
        <v>4.1</v>
      </c>
      <c r="K7" s="20">
        <v>4.1</v>
      </c>
      <c r="L7" s="20">
        <v>3.2</v>
      </c>
      <c r="M7" s="20">
        <v>4.2</v>
      </c>
      <c r="N7" s="20">
        <v>6.5</v>
      </c>
      <c r="O7" s="20">
        <v>4.4</v>
      </c>
      <c r="P7" s="20">
        <v>6.2</v>
      </c>
      <c r="Q7" s="20">
        <v>5.6</v>
      </c>
    </row>
    <row r="8" ht="20.05" customHeight="1">
      <c r="A8" s="10"/>
      <c r="B8" t="s" s="11">
        <v>3</v>
      </c>
      <c r="C8" s="19">
        <v>1</v>
      </c>
      <c r="D8" s="20">
        <v>1</v>
      </c>
      <c r="E8" s="20">
        <v>1</v>
      </c>
      <c r="F8" s="20">
        <v>1</v>
      </c>
      <c r="G8" s="20">
        <v>1</v>
      </c>
      <c r="H8" s="20">
        <v>1</v>
      </c>
      <c r="I8" s="20">
        <v>1</v>
      </c>
      <c r="J8" s="20">
        <v>1</v>
      </c>
      <c r="K8" s="20">
        <v>1</v>
      </c>
      <c r="L8" s="20">
        <v>1</v>
      </c>
      <c r="M8" s="20">
        <v>1</v>
      </c>
      <c r="N8" s="20">
        <v>1</v>
      </c>
      <c r="O8" s="20">
        <v>1</v>
      </c>
      <c r="P8" s="20">
        <v>1</v>
      </c>
      <c r="Q8" s="20">
        <v>1</v>
      </c>
    </row>
    <row r="9" ht="20.05" customHeight="1">
      <c r="A9" s="10"/>
      <c r="B9" t="s" s="11">
        <v>4</v>
      </c>
      <c r="C9" s="19">
        <v>2</v>
      </c>
      <c r="D9" s="20">
        <v>2</v>
      </c>
      <c r="E9" s="20">
        <v>2</v>
      </c>
      <c r="F9" s="20">
        <v>2</v>
      </c>
      <c r="G9" s="20">
        <v>2</v>
      </c>
      <c r="H9" s="20">
        <v>2</v>
      </c>
      <c r="I9" s="20">
        <v>2</v>
      </c>
      <c r="J9" s="20">
        <v>2</v>
      </c>
      <c r="K9" s="20">
        <v>2</v>
      </c>
      <c r="L9" s="20">
        <v>2</v>
      </c>
      <c r="M9" s="20">
        <v>0.5</v>
      </c>
      <c r="N9" s="20">
        <v>0.5</v>
      </c>
      <c r="O9" s="20">
        <v>2</v>
      </c>
      <c r="P9" s="20">
        <v>0.2</v>
      </c>
      <c r="Q9" s="20">
        <v>0.2</v>
      </c>
    </row>
    <row r="10" ht="20.05" customHeight="1">
      <c r="A10" s="10"/>
      <c r="B10" t="s" s="11">
        <v>5</v>
      </c>
      <c r="C10" s="14">
        <f>C8*C7*C9</f>
        <v>3</v>
      </c>
      <c r="D10" s="15">
        <f>D8*D7*D9</f>
        <v>5.6</v>
      </c>
      <c r="E10" s="15">
        <f>E8*E7*E9</f>
        <v>7.2</v>
      </c>
      <c r="F10" s="15">
        <f>F8*F7*F9</f>
        <v>7.6</v>
      </c>
      <c r="G10" s="15">
        <f>G8*G7*G9</f>
        <v>8</v>
      </c>
      <c r="H10" s="15">
        <f>H8*H7*H9</f>
        <v>8</v>
      </c>
      <c r="I10" s="15">
        <f>I8*I7*I9</f>
        <v>8</v>
      </c>
      <c r="J10" s="15">
        <f>J8*J7*J9</f>
        <v>8.199999999999999</v>
      </c>
      <c r="K10" s="15">
        <f>K8*K7*K9</f>
        <v>8.199999999999999</v>
      </c>
      <c r="L10" s="15">
        <f>L8*L7*L9</f>
        <v>6.4</v>
      </c>
      <c r="M10" s="15">
        <f>M8*M7*M9</f>
        <v>2.1</v>
      </c>
      <c r="N10" s="15">
        <f>N8*N7*N9</f>
        <v>3.25</v>
      </c>
      <c r="O10" s="15">
        <f>O8*O7*O9</f>
        <v>8.800000000000001</v>
      </c>
      <c r="P10" s="15">
        <f>P8*P7*P9</f>
        <v>1.24</v>
      </c>
      <c r="Q10" s="15">
        <f>Q8*Q7*Q9</f>
        <v>1.12</v>
      </c>
    </row>
    <row r="11" ht="20.05" customHeight="1">
      <c r="A11" s="10"/>
      <c r="B11" t="s" s="11">
        <v>6</v>
      </c>
      <c r="C11" s="16">
        <f>C10/2/(2^0.5)</f>
        <v>1.06066017177982</v>
      </c>
      <c r="D11" s="17">
        <f>D10/2/(2^0.5)</f>
        <v>1.97989898732233</v>
      </c>
      <c r="E11" s="17">
        <f>E10/2/(2^0.5)</f>
        <v>2.54558441227157</v>
      </c>
      <c r="F11" s="17">
        <f>F10/2/(2^0.5)</f>
        <v>2.68700576850888</v>
      </c>
      <c r="G11" s="17">
        <f>G10/2/(2^0.5)</f>
        <v>2.82842712474619</v>
      </c>
      <c r="H11" s="17">
        <f>H10/2/(2^0.5)</f>
        <v>2.82842712474619</v>
      </c>
      <c r="I11" s="17">
        <f>I10/2/(2^0.5)</f>
        <v>2.82842712474619</v>
      </c>
      <c r="J11" s="17">
        <f>J10/2/(2^0.5)</f>
        <v>2.89913780286484</v>
      </c>
      <c r="K11" s="17">
        <f>K10/2/(2^0.5)</f>
        <v>2.89913780286484</v>
      </c>
      <c r="L11" s="17">
        <f>L10/2/(2^0.5)</f>
        <v>2.26274169979695</v>
      </c>
      <c r="M11" s="17">
        <f>M10/2/(2^0.5)</f>
        <v>0.742462120245875</v>
      </c>
      <c r="N11" s="17">
        <f>N10/2/(2^0.5)</f>
        <v>1.14904851942814</v>
      </c>
      <c r="O11" s="17">
        <f>O10/2/(2^0.5)</f>
        <v>3.11126983722081</v>
      </c>
      <c r="P11" s="17">
        <f>P10/2/(2^0.5)</f>
        <v>0.438406204335659</v>
      </c>
      <c r="Q11" s="17">
        <f>Q10/2/(2^0.5)</f>
        <v>0.395979797464467</v>
      </c>
    </row>
    <row r="12" ht="20.05" customHeight="1">
      <c r="A12" s="10"/>
      <c r="B12" t="s" s="11">
        <v>0</v>
      </c>
      <c r="C12" s="22">
        <f>C$1</f>
        <v>10</v>
      </c>
      <c r="D12" s="23">
        <f>D$1</f>
        <v>20</v>
      </c>
      <c r="E12" s="23">
        <f>E$1</f>
        <v>50</v>
      </c>
      <c r="F12" s="23">
        <f>F$1</f>
        <v>100</v>
      </c>
      <c r="G12" s="23">
        <f>G$1</f>
        <v>200</v>
      </c>
      <c r="H12" s="23">
        <f>H$1</f>
        <v>500</v>
      </c>
      <c r="I12" s="23">
        <f>I$1</f>
        <v>1000</v>
      </c>
      <c r="J12" s="23">
        <f>J$1</f>
        <v>2000</v>
      </c>
      <c r="K12" s="23">
        <f>K$1</f>
        <v>5000</v>
      </c>
      <c r="L12" s="23">
        <f>L$1</f>
        <v>10000</v>
      </c>
      <c r="M12" s="23">
        <f>M$1</f>
        <v>20000</v>
      </c>
      <c r="N12" s="23">
        <f>N$1</f>
        <v>50000</v>
      </c>
      <c r="O12" s="23">
        <f>O$1</f>
        <v>100000</v>
      </c>
      <c r="P12" s="23">
        <f>P$1</f>
        <v>200000</v>
      </c>
      <c r="Q12" s="23">
        <f>Q$1</f>
        <v>500000</v>
      </c>
    </row>
    <row r="13" ht="20.05" customHeight="1">
      <c r="A13" s="10"/>
      <c r="B13" t="s" s="11">
        <v>8</v>
      </c>
      <c r="C13" s="24">
        <f>20*LOG10(C6)</f>
      </c>
      <c r="D13" s="25">
        <f>20*LOG10(D6)</f>
        <v>5.93286067020456</v>
      </c>
      <c r="E13" s="25">
        <f>20*LOG10(E6)</f>
        <v>7.87106093036571</v>
      </c>
      <c r="F13" s="25">
        <f>20*LOG10(F6)</f>
        <v>8.810992183890191</v>
      </c>
      <c r="G13" s="25">
        <f>20*LOG10(G6)</f>
        <v>9.030899869919439</v>
      </c>
      <c r="H13" s="25">
        <f>20*LOG10(H6)</f>
        <v>9.030899869919439</v>
      </c>
      <c r="I13" s="25">
        <f>20*LOG10(I6)</f>
        <v>9.030899869919439</v>
      </c>
      <c r="J13" s="25">
        <f>20*LOG10(J6)</f>
        <v>9.245377177754881</v>
      </c>
      <c r="K13" s="25">
        <f>20*LOG10(K6)</f>
        <v>9.245377177754881</v>
      </c>
      <c r="L13" s="25">
        <f>20*LOG10(L6)</f>
        <v>8.115750058705929</v>
      </c>
      <c r="M13" s="25">
        <f>20*LOG10(M6)</f>
        <v>-0.244245993314181</v>
      </c>
      <c r="N13" s="25">
        <f>20*LOG10(N6)</f>
        <v>0.511525224473803</v>
      </c>
      <c r="O13" s="25">
        <f>20*LOG10(O6)</f>
        <v>10.9691001300806</v>
      </c>
      <c r="P13" s="25">
        <f>20*LOG10(P6)</f>
        <v>-9.94604968113295</v>
      </c>
      <c r="Q13" s="25">
        <f>20*LOG10(Q6)</f>
        <v>-13.4678748622466</v>
      </c>
    </row>
    <row r="14" ht="20.05" customHeight="1">
      <c r="A14" s="10"/>
      <c r="B14" t="s" s="11">
        <v>9</v>
      </c>
      <c r="C14" s="24">
        <f>20*LOG10(C11)</f>
        <v>0.511525224473803</v>
      </c>
      <c r="D14" s="25">
        <f>20*LOG10(D11)</f>
        <v>5.93286067020456</v>
      </c>
      <c r="E14" s="25">
        <f>20*LOG10(E11)</f>
        <v>8.115750058705929</v>
      </c>
      <c r="F14" s="25">
        <f>20*LOG10(F11)</f>
        <v>8.58537197569639</v>
      </c>
      <c r="G14" s="25">
        <f>20*LOG10(G11)</f>
        <v>9.030899869919439</v>
      </c>
      <c r="H14" s="25">
        <f>20*LOG10(H11)</f>
        <v>9.030899869919439</v>
      </c>
      <c r="I14" s="25">
        <f>20*LOG10(I11)</f>
        <v>9.030899869919439</v>
      </c>
      <c r="J14" s="25">
        <f>20*LOG10(J11)</f>
        <v>9.245377177754881</v>
      </c>
      <c r="K14" s="25">
        <f>20*LOG10(K11)</f>
        <v>9.245377177754881</v>
      </c>
      <c r="L14" s="25">
        <f>20*LOG10(L11)</f>
        <v>7.0926996097583</v>
      </c>
      <c r="M14" s="25">
        <f>20*LOG10(M11)</f>
        <v>-2.58651397524105</v>
      </c>
      <c r="N14" s="25">
        <f>20*LOG10(N11)</f>
        <v>1.20676734965805</v>
      </c>
      <c r="O14" s="25">
        <f>20*LOG10(O11)</f>
        <v>9.85875357308394</v>
      </c>
      <c r="P14" s="25">
        <f>20*LOG10(P11)</f>
        <v>-7.16246616667474</v>
      </c>
      <c r="Q14" s="25">
        <f>20*LOG10(Q11)</f>
        <v>-8.046539416515801</v>
      </c>
    </row>
  </sheetData>
  <mergeCells count="2">
    <mergeCell ref="A7:A11"/>
    <mergeCell ref="A2:A6"/>
  </mergeCells>
  <dataValidations count="2">
    <dataValidation type="list" allowBlank="1" showInputMessage="1" showErrorMessage="1" sqref="C3:Q3 C8:Q8">
      <formula1>"1,10"</formula1>
    </dataValidation>
    <dataValidation type="list" allowBlank="1" showInputMessage="1" showErrorMessage="1" sqref="C4:Q4 C9:Q9">
      <formula1>"10,5,2,1"</formula1>
    </dataValidation>
  </dataValidations>
  <pageMargins left="1" right="1" top="1" bottom="1" header="0.25" footer="0.25"/>
  <pageSetup firstPageNumber="1" fitToHeight="1" fitToWidth="1" scale="74" useFirstPageNumber="0" orientation="landscape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